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nzar\Desktop\20260213\"/>
    </mc:Choice>
  </mc:AlternateContent>
  <xr:revisionPtr revIDLastSave="0" documentId="13_ncr:1_{7EF393D9-2540-4440-B206-818896987FC4}" xr6:coauthVersionLast="47" xr6:coauthVersionMax="47" xr10:uidLastSave="{00000000-0000-0000-0000-000000000000}"/>
  <workbookProtection workbookAlgorithmName="SHA-512" workbookHashValue="qDuBIPugdJwV9IXx6lrbe8zJUzdW8P0fLSIqk5QUNZxrN/dTXxoW3WlD/ZAxA5PXSrxeEjTnkaAPrFUz5PpWAw==" workbookSaltValue="/B1vBhFTMAcE41YHDIqVkw==" workbookSpinCount="100000" lockStructure="1"/>
  <bookViews>
    <workbookView xWindow="-120" yWindow="-120" windowWidth="29040" windowHeight="15720" xr2:uid="{2154858E-2D5E-4D9F-B8AF-6E7B71DC6002}"/>
  </bookViews>
  <sheets>
    <sheet name="Tabelle1" sheetId="1" r:id="rId1"/>
  </sheets>
  <definedNames>
    <definedName name="_xlnm.Print_Area" localSheetId="0">Tabelle1!$A$1:$D$46</definedName>
    <definedName name="Ja_Nein">Tabelle1!$B$16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7" i="1" l="1"/>
  <c r="B37" i="1"/>
  <c r="B39" i="1" s="1"/>
  <c r="D39" i="1" s="1"/>
  <c r="B20" i="1"/>
  <c r="D20" i="1" s="1"/>
  <c r="B10" i="1"/>
  <c r="B12" i="1" s="1"/>
  <c r="D12" i="1" s="1"/>
</calcChain>
</file>

<file path=xl/sharedStrings.xml><?xml version="1.0" encoding="utf-8"?>
<sst xmlns="http://schemas.openxmlformats.org/spreadsheetml/2006/main" count="56" uniqueCount="44">
  <si>
    <t>Auswertung Diagnostikbögen</t>
  </si>
  <si>
    <t>Punktekriterien</t>
  </si>
  <si>
    <t>Aufgabe 5</t>
  </si>
  <si>
    <r>
      <t xml:space="preserve">2 Punkte pro richtig identifiziertem und korrekt verbessertem  Wort / 1 Punkt  pro richtig identifiziertem </t>
    </r>
    <r>
      <rPr>
        <b/>
        <sz val="11"/>
        <color theme="1"/>
        <rFont val="Calibri"/>
        <family val="2"/>
        <scheme val="minor"/>
      </rPr>
      <t>ohne</t>
    </r>
    <r>
      <rPr>
        <sz val="11"/>
        <color theme="1"/>
        <rFont val="Calibri"/>
        <family val="2"/>
        <scheme val="minor"/>
      </rPr>
      <t xml:space="preserve"> korrekte Verbesserung</t>
    </r>
  </si>
  <si>
    <t>je korrektem Wort 2 Punkte  / je lesbares Wort 1 Punkte / fehlende oder falsche Worte (mehr als 2 Buchstaben falsch)  0 Punkte</t>
  </si>
  <si>
    <t>Punktesumme Schreiben</t>
  </si>
  <si>
    <t>Einstufung</t>
  </si>
  <si>
    <t>Vorlesezeit in Sekunden</t>
  </si>
  <si>
    <t>Anzahl Lesefehler</t>
  </si>
  <si>
    <t>Auswertung Aufgabenblock Schreiben</t>
  </si>
  <si>
    <t>Auswertung Aufgabenblock Lesen</t>
  </si>
  <si>
    <t>Bewertungskriterium</t>
  </si>
  <si>
    <t>Textfragen können zutreffend beantwortet werden</t>
  </si>
  <si>
    <t>45 Sekunden Lesezeit werden nicht überschritten</t>
  </si>
  <si>
    <t>Es werden nicht mehr als  4 Lesefehler gemacht</t>
  </si>
  <si>
    <t>Fragen richtig beantwortet</t>
  </si>
  <si>
    <t>Eingabefelder Punkte</t>
  </si>
  <si>
    <t>Aufgabe 1 (Lückentext)</t>
  </si>
  <si>
    <t>Aufgabe 2 (Mehrzahl)</t>
  </si>
  <si>
    <t>Aufgabe 3 (Diktat)</t>
  </si>
  <si>
    <t>Aufgabe 4 und 5 (Verbessern)</t>
  </si>
  <si>
    <t>Auswertung Aufgabenblock Rechnen</t>
  </si>
  <si>
    <t>Aufgabe 6</t>
  </si>
  <si>
    <t>Aufgabe 7</t>
  </si>
  <si>
    <t>Aufgabe 8</t>
  </si>
  <si>
    <t>Eingabefelder Ergebnis</t>
  </si>
  <si>
    <t>Aufgabe 1 a</t>
  </si>
  <si>
    <t>Aufgabe 1 b</t>
  </si>
  <si>
    <t>Aufgabe 2 a</t>
  </si>
  <si>
    <t xml:space="preserve">Aufgabe 2 b </t>
  </si>
  <si>
    <t>Aufgabe 3 a</t>
  </si>
  <si>
    <t>Aufgabe 3 b</t>
  </si>
  <si>
    <t>Aufgabe 4 a</t>
  </si>
  <si>
    <t>Aufgabe 4 b</t>
  </si>
  <si>
    <t>Korrektes Ergebis 1 Punkt</t>
  </si>
  <si>
    <t>Korrektes Ergebis 2 Punkt</t>
  </si>
  <si>
    <t>Korrektes Ergebis 3 Punkt</t>
  </si>
  <si>
    <t>Korrektes Ergebis mit Rechenweg 3 Punkt, bei fehlerhaftem Ergebnis aber nachvollziehbarem Rechenweg 1 Punkt</t>
  </si>
  <si>
    <t>Korrektes Ergebis 4 Punkt</t>
  </si>
  <si>
    <t>Punktesumme Rechnen</t>
  </si>
  <si>
    <t>Max. Punkte</t>
  </si>
  <si>
    <t>Einstufung Schreiben</t>
  </si>
  <si>
    <t>www.grundbildungsteilzeit.de</t>
  </si>
  <si>
    <t xml:space="preserve">Version 1.0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</si>
</sst>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1" fillId="0" borderId="0" xfId="0" applyFont="1" applyFill="1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2" borderId="4" xfId="0" applyFill="1" applyBorder="1"/>
    <xf numFmtId="0" fontId="0" fillId="0" borderId="5" xfId="0" applyBorder="1"/>
    <xf numFmtId="0" fontId="1" fillId="0" borderId="6" xfId="0" applyFont="1" applyBorder="1"/>
    <xf numFmtId="0" fontId="0" fillId="0" borderId="6" xfId="0" applyBorder="1"/>
    <xf numFmtId="0" fontId="0" fillId="0" borderId="6" xfId="0" applyBorder="1" applyProtection="1">
      <protection locked="0"/>
    </xf>
    <xf numFmtId="0" fontId="1" fillId="0" borderId="7" xfId="0" applyFont="1" applyFill="1" applyBorder="1"/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 applyBorder="1" applyAlignment="1">
      <alignment horizontal="left"/>
    </xf>
    <xf numFmtId="0" fontId="0" fillId="0" borderId="2" xfId="0" applyBorder="1"/>
    <xf numFmtId="0" fontId="1" fillId="0" borderId="3" xfId="0" applyFont="1" applyFill="1" applyBorder="1"/>
    <xf numFmtId="0" fontId="1" fillId="0" borderId="3" xfId="0" applyFont="1" applyBorder="1"/>
    <xf numFmtId="0" fontId="1" fillId="0" borderId="4" xfId="0" applyFont="1" applyBorder="1"/>
    <xf numFmtId="0" fontId="0" fillId="0" borderId="8" xfId="0" applyFill="1" applyBorder="1" applyAlignment="1">
      <alignment horizontal="center"/>
    </xf>
    <xf numFmtId="0" fontId="0" fillId="0" borderId="9" xfId="0" applyFill="1" applyBorder="1"/>
    <xf numFmtId="0" fontId="0" fillId="0" borderId="10" xfId="0" applyBorder="1"/>
    <xf numFmtId="0" fontId="3" fillId="0" borderId="0" xfId="0" applyFont="1"/>
    <xf numFmtId="0" fontId="4" fillId="0" borderId="0" xfId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1" applyAlignment="1">
      <alignment horizontal="left"/>
    </xf>
  </cellXfs>
  <cellStyles count="2">
    <cellStyle name="Link" xfId="1" builtinId="8"/>
    <cellStyle name="Standard" xfId="0" builtinId="0"/>
  </cellStyles>
  <dxfs count="11"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1600200</xdr:colOff>
      <xdr:row>40</xdr:row>
      <xdr:rowOff>142875</xdr:rowOff>
    </xdr:from>
    <xdr:to>
      <xdr:col>3</xdr:col>
      <xdr:colOff>7935412</xdr:colOff>
      <xdr:row>45</xdr:row>
      <xdr:rowOff>150725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67BA868-98C7-47BE-81E6-A04D41860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0300" y="7991475"/>
          <a:ext cx="6335212" cy="960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7B62C-26C7-414B-8EBC-AFE242633B64}">
  <sheetPr>
    <pageSetUpPr fitToPage="1"/>
  </sheetPr>
  <dimension ref="A1:D45"/>
  <sheetViews>
    <sheetView showGridLines="0" tabSelected="1" zoomScaleNormal="100" workbookViewId="0">
      <selection activeCell="B17" sqref="B17"/>
    </sheetView>
  </sheetViews>
  <sheetFormatPr baseColWidth="10" defaultRowHeight="15" x14ac:dyDescent="0.25"/>
  <cols>
    <col min="1" max="1" width="30" customWidth="1"/>
    <col min="2" max="2" width="27.7109375" customWidth="1"/>
    <col min="4" max="4" width="119.42578125" customWidth="1"/>
  </cols>
  <sheetData>
    <row r="1" spans="1:4" ht="28.5" customHeight="1" x14ac:dyDescent="0.4">
      <c r="A1" s="29" t="s">
        <v>0</v>
      </c>
      <c r="B1" s="1"/>
      <c r="C1" s="1"/>
      <c r="D1" s="31" t="s">
        <v>43</v>
      </c>
    </row>
    <row r="3" spans="1:4" x14ac:dyDescent="0.25">
      <c r="A3" s="8" t="s">
        <v>9</v>
      </c>
      <c r="B3" s="9"/>
      <c r="C3" s="9"/>
      <c r="D3" s="10"/>
    </row>
    <row r="4" spans="1:4" x14ac:dyDescent="0.25">
      <c r="A4" s="22"/>
      <c r="B4" s="23" t="s">
        <v>16</v>
      </c>
      <c r="C4" s="24" t="s">
        <v>40</v>
      </c>
      <c r="D4" s="25" t="s">
        <v>1</v>
      </c>
    </row>
    <row r="5" spans="1:4" x14ac:dyDescent="0.25">
      <c r="A5" s="11" t="s">
        <v>17</v>
      </c>
      <c r="B5" s="2"/>
      <c r="C5" s="6">
        <v>10</v>
      </c>
      <c r="D5" s="13" t="s">
        <v>4</v>
      </c>
    </row>
    <row r="6" spans="1:4" x14ac:dyDescent="0.25">
      <c r="A6" s="11" t="s">
        <v>18</v>
      </c>
      <c r="B6" s="2"/>
      <c r="C6" s="6">
        <v>4</v>
      </c>
      <c r="D6" s="14" t="s">
        <v>4</v>
      </c>
    </row>
    <row r="7" spans="1:4" x14ac:dyDescent="0.25">
      <c r="A7" s="11" t="s">
        <v>19</v>
      </c>
      <c r="B7" s="2"/>
      <c r="C7" s="6">
        <v>16</v>
      </c>
      <c r="D7" s="13" t="s">
        <v>4</v>
      </c>
    </row>
    <row r="8" spans="1:4" x14ac:dyDescent="0.25">
      <c r="A8" s="11" t="s">
        <v>20</v>
      </c>
      <c r="B8" s="2"/>
      <c r="C8" s="6">
        <v>10</v>
      </c>
      <c r="D8" s="13" t="s">
        <v>3</v>
      </c>
    </row>
    <row r="9" spans="1:4" x14ac:dyDescent="0.25">
      <c r="A9" s="11"/>
      <c r="B9" s="6"/>
      <c r="C9" s="6"/>
      <c r="D9" s="13"/>
    </row>
    <row r="10" spans="1:4" x14ac:dyDescent="0.25">
      <c r="A10" s="15" t="s">
        <v>5</v>
      </c>
      <c r="B10" s="16">
        <f>SUM(B5:B8)</f>
        <v>0</v>
      </c>
      <c r="C10" s="16">
        <v>40</v>
      </c>
      <c r="D10" s="17"/>
    </row>
    <row r="11" spans="1:4" ht="15.75" thickBot="1" x14ac:dyDescent="0.3">
      <c r="A11" s="28"/>
      <c r="B11" s="28"/>
      <c r="C11" s="28"/>
      <c r="D11" s="28"/>
    </row>
    <row r="12" spans="1:4" ht="15.75" thickTop="1" x14ac:dyDescent="0.25">
      <c r="A12" s="5" t="s">
        <v>41</v>
      </c>
      <c r="B12" s="21" t="str">
        <f>IF(B10&lt;1,"Auswertung", IF(B10&lt;25, "Unter Alpha-Level 3", "Alpha-Level 3 erreicht"))</f>
        <v>Auswertung</v>
      </c>
      <c r="C12" s="5"/>
      <c r="D12" s="5" t="str">
        <f>IF(B12="Unter Alpha-Level 3","Empfehlung: Vor einer Weiterqualifizierung sollten dringend Maßnahmen der Grundbildung im Schreiben empfohlen werden", "")</f>
        <v/>
      </c>
    </row>
    <row r="14" spans="1:4" x14ac:dyDescent="0.25">
      <c r="A14" s="8" t="s">
        <v>10</v>
      </c>
      <c r="B14" s="9"/>
      <c r="C14" s="9"/>
      <c r="D14" s="10"/>
    </row>
    <row r="15" spans="1:4" x14ac:dyDescent="0.25">
      <c r="A15" s="11"/>
      <c r="B15" s="5" t="s">
        <v>25</v>
      </c>
      <c r="C15" s="7"/>
      <c r="D15" s="12" t="s">
        <v>11</v>
      </c>
    </row>
    <row r="16" spans="1:4" x14ac:dyDescent="0.25">
      <c r="A16" s="11" t="s">
        <v>15</v>
      </c>
      <c r="B16" s="3"/>
      <c r="C16" s="7"/>
      <c r="D16" s="13" t="s">
        <v>12</v>
      </c>
    </row>
    <row r="17" spans="1:4" x14ac:dyDescent="0.25">
      <c r="A17" s="11" t="s">
        <v>7</v>
      </c>
      <c r="B17" s="3"/>
      <c r="C17" s="7"/>
      <c r="D17" s="13" t="s">
        <v>13</v>
      </c>
    </row>
    <row r="18" spans="1:4" x14ac:dyDescent="0.25">
      <c r="A18" s="18" t="s">
        <v>8</v>
      </c>
      <c r="B18" s="3"/>
      <c r="C18" s="19"/>
      <c r="D18" s="20" t="s">
        <v>14</v>
      </c>
    </row>
    <row r="19" spans="1:4" ht="15.75" thickBot="1" x14ac:dyDescent="0.3">
      <c r="A19" s="28"/>
      <c r="B19" s="28"/>
      <c r="C19" s="28"/>
      <c r="D19" s="28"/>
    </row>
    <row r="20" spans="1:4" ht="15.75" thickTop="1" x14ac:dyDescent="0.25">
      <c r="A20" s="5" t="s">
        <v>6</v>
      </c>
      <c r="B20" s="5" t="str">
        <f>IF(AND(B16="",B17="",B18=""), "Auswertung", IF(AND(B16="Ja",B17&lt;=45,B18&lt;=4),"Alpha-Level 3 erreicht","Unter Alpha-Level 3"))</f>
        <v>Auswertung</v>
      </c>
      <c r="C20" s="5"/>
      <c r="D20" s="5" t="str">
        <f>IF(B20="Unter Alpha-Level 3","Empfehlung: Vor einer Weiterqualifizierung sollten dringend Maßnahmen der Grundbildung im Lesen empfohlen werden", "")</f>
        <v/>
      </c>
    </row>
    <row r="22" spans="1:4" x14ac:dyDescent="0.25">
      <c r="A22" s="8" t="s">
        <v>21</v>
      </c>
      <c r="B22" s="9"/>
      <c r="C22" s="9"/>
      <c r="D22" s="10"/>
    </row>
    <row r="23" spans="1:4" x14ac:dyDescent="0.25">
      <c r="A23" s="11"/>
      <c r="B23" s="4" t="s">
        <v>16</v>
      </c>
      <c r="C23" s="5" t="s">
        <v>40</v>
      </c>
      <c r="D23" s="13"/>
    </row>
    <row r="24" spans="1:4" x14ac:dyDescent="0.25">
      <c r="A24" s="11" t="s">
        <v>26</v>
      </c>
      <c r="B24" s="2"/>
      <c r="C24" s="6">
        <v>1</v>
      </c>
      <c r="D24" s="13" t="s">
        <v>34</v>
      </c>
    </row>
    <row r="25" spans="1:4" x14ac:dyDescent="0.25">
      <c r="A25" s="11" t="s">
        <v>27</v>
      </c>
      <c r="B25" s="2"/>
      <c r="C25" s="6">
        <v>1</v>
      </c>
      <c r="D25" s="13" t="s">
        <v>34</v>
      </c>
    </row>
    <row r="26" spans="1:4" x14ac:dyDescent="0.25">
      <c r="A26" s="11" t="s">
        <v>28</v>
      </c>
      <c r="B26" s="2"/>
      <c r="C26" s="6">
        <v>3</v>
      </c>
      <c r="D26" s="13" t="s">
        <v>37</v>
      </c>
    </row>
    <row r="27" spans="1:4" x14ac:dyDescent="0.25">
      <c r="A27" s="11" t="s">
        <v>29</v>
      </c>
      <c r="B27" s="2"/>
      <c r="C27" s="6">
        <v>3</v>
      </c>
      <c r="D27" s="13" t="s">
        <v>37</v>
      </c>
    </row>
    <row r="28" spans="1:4" x14ac:dyDescent="0.25">
      <c r="A28" s="11" t="s">
        <v>30</v>
      </c>
      <c r="B28" s="2"/>
      <c r="C28" s="6">
        <v>1</v>
      </c>
      <c r="D28" s="13" t="s">
        <v>34</v>
      </c>
    </row>
    <row r="29" spans="1:4" x14ac:dyDescent="0.25">
      <c r="A29" s="11" t="s">
        <v>31</v>
      </c>
      <c r="B29" s="2"/>
      <c r="C29" s="6">
        <v>2</v>
      </c>
      <c r="D29" s="13" t="s">
        <v>35</v>
      </c>
    </row>
    <row r="30" spans="1:4" x14ac:dyDescent="0.25">
      <c r="A30" s="11" t="s">
        <v>32</v>
      </c>
      <c r="B30" s="2"/>
      <c r="C30" s="6">
        <v>2</v>
      </c>
      <c r="D30" s="13" t="s">
        <v>35</v>
      </c>
    </row>
    <row r="31" spans="1:4" x14ac:dyDescent="0.25">
      <c r="A31" s="11" t="s">
        <v>33</v>
      </c>
      <c r="B31" s="2"/>
      <c r="C31" s="6">
        <v>3</v>
      </c>
      <c r="D31" s="13" t="s">
        <v>36</v>
      </c>
    </row>
    <row r="32" spans="1:4" x14ac:dyDescent="0.25">
      <c r="A32" s="11" t="s">
        <v>2</v>
      </c>
      <c r="B32" s="2"/>
      <c r="C32" s="6">
        <v>3</v>
      </c>
      <c r="D32" s="13" t="s">
        <v>37</v>
      </c>
    </row>
    <row r="33" spans="1:4" x14ac:dyDescent="0.25">
      <c r="A33" s="11" t="s">
        <v>22</v>
      </c>
      <c r="B33" s="2"/>
      <c r="C33" s="6">
        <v>3</v>
      </c>
      <c r="D33" s="13" t="s">
        <v>36</v>
      </c>
    </row>
    <row r="34" spans="1:4" x14ac:dyDescent="0.25">
      <c r="A34" s="11" t="s">
        <v>23</v>
      </c>
      <c r="B34" s="2"/>
      <c r="C34" s="6">
        <v>4</v>
      </c>
      <c r="D34" s="13" t="s">
        <v>38</v>
      </c>
    </row>
    <row r="35" spans="1:4" x14ac:dyDescent="0.25">
      <c r="A35" s="11" t="s">
        <v>24</v>
      </c>
      <c r="B35" s="2"/>
      <c r="C35" s="6">
        <v>2</v>
      </c>
      <c r="D35" s="13" t="s">
        <v>35</v>
      </c>
    </row>
    <row r="36" spans="1:4" x14ac:dyDescent="0.25">
      <c r="A36" s="11"/>
      <c r="B36" s="6"/>
      <c r="C36" s="6"/>
      <c r="D36" s="13"/>
    </row>
    <row r="37" spans="1:4" x14ac:dyDescent="0.25">
      <c r="A37" s="15" t="s">
        <v>39</v>
      </c>
      <c r="B37" s="26">
        <f>SUM(B24:B35)</f>
        <v>0</v>
      </c>
      <c r="C37" s="26">
        <f>SUM(C24:C35)</f>
        <v>28</v>
      </c>
      <c r="D37" s="27"/>
    </row>
    <row r="38" spans="1:4" ht="15.75" thickBot="1" x14ac:dyDescent="0.3">
      <c r="A38" s="28"/>
      <c r="B38" s="28"/>
      <c r="C38" s="28"/>
      <c r="D38" s="28"/>
    </row>
    <row r="39" spans="1:4" ht="15.75" thickTop="1" x14ac:dyDescent="0.25">
      <c r="A39" s="5" t="s">
        <v>6</v>
      </c>
      <c r="B39" s="21" t="str">
        <f>IF(B37&lt;1,"Auswertung", IF(B37&lt;14, "Unterhalb Niveaustuve 2 DVV", "Niveaustuve 2 DVV erreicht"))</f>
        <v>Auswertung</v>
      </c>
      <c r="C39" s="5"/>
      <c r="D39" s="5" t="str">
        <f>IF(B39="Unterhalb Niveaustuve 2 DVV","Empfehlung: Vor einer Weiterqualifizierung sollten dringend Maßnahmen der Grundbildung im Rechen empfohlen werden", "")</f>
        <v/>
      </c>
    </row>
    <row r="42" spans="1:4" x14ac:dyDescent="0.25">
      <c r="A42" s="30"/>
      <c r="B42" s="30"/>
    </row>
    <row r="43" spans="1:4" x14ac:dyDescent="0.25">
      <c r="A43" s="32"/>
      <c r="B43" s="32"/>
    </row>
    <row r="45" spans="1:4" x14ac:dyDescent="0.25">
      <c r="A45" s="1" t="s">
        <v>42</v>
      </c>
    </row>
  </sheetData>
  <sheetProtection algorithmName="SHA-512" hashValue="Ez+teG1IgG7gym3j+rCMVr6LP7UlgIUuKniHkoEI+dGB3dpNMfSEu6/KgOL/x+TVFqRbuSmh/r52WUtEINk6CA==" saltValue="BORj3QtCEGjvw5YngTmlSg==" spinCount="100000" sheet="1" objects="1" scenarios="1"/>
  <mergeCells count="2">
    <mergeCell ref="A42:B42"/>
    <mergeCell ref="A43:B43"/>
  </mergeCells>
  <phoneticPr fontId="2" type="noConversion"/>
  <conditionalFormatting sqref="B12">
    <cfRule type="containsText" dxfId="10" priority="12" operator="containsText" text="Unter Alpha-Level 3">
      <formula>NOT(ISERROR(SEARCH("Unter Alpha-Level 3",B12)))</formula>
    </cfRule>
    <cfRule type="containsText" dxfId="9" priority="13" operator="containsText" text="Alpha-Level 3 erreicht">
      <formula>NOT(ISERROR(SEARCH("Alpha-Level 3 erreicht",B12)))</formula>
    </cfRule>
  </conditionalFormatting>
  <conditionalFormatting sqref="B20">
    <cfRule type="containsText" dxfId="8" priority="10" operator="containsText" text="Unter Alpha-Level 3">
      <formula>NOT(ISERROR(SEARCH("Unter Alpha-Level 3",B20)))</formula>
    </cfRule>
    <cfRule type="containsText" dxfId="7" priority="11" operator="containsText" text="Alpha-Level 3 erreicht">
      <formula>NOT(ISERROR(SEARCH("Alpha-Level 3 erreicht",B20)))</formula>
    </cfRule>
  </conditionalFormatting>
  <conditionalFormatting sqref="B39">
    <cfRule type="containsText" dxfId="6" priority="6" operator="containsText" text="Unter Alpha-Level 3">
      <formula>NOT(ISERROR(SEARCH("Unter Alpha-Level 3",B39)))</formula>
    </cfRule>
    <cfRule type="containsText" dxfId="5" priority="7" operator="containsText" text="Alpha-Level 3 erreicht">
      <formula>NOT(ISERROR(SEARCH("Alpha-Level 3 erreicht",B39)))</formula>
    </cfRule>
    <cfRule type="containsText" dxfId="4" priority="5" operator="containsText" text="Unterhalb Niveaustuve 2 DVV">
      <formula>NOT(ISERROR(SEARCH("Unterhalb Niveaustuve 2 DVV",B39)))</formula>
    </cfRule>
    <cfRule type="containsText" dxfId="3" priority="4" operator="containsText" text="Niveaustuve 2 DVV erreicht">
      <formula>NOT(ISERROR(SEARCH("Niveaustuve 2 DVV erreicht",B39)))</formula>
    </cfRule>
  </conditionalFormatting>
  <conditionalFormatting sqref="D39">
    <cfRule type="containsText" dxfId="2" priority="3" operator="containsText" text="Empfehlung: Vor einer Weiterqualifizierung sollten dringend Maßnahmen der Grundbildung im Rechen empfohlen werden">
      <formula>NOT(ISERROR(SEARCH("Empfehlung: Vor einer Weiterqualifizierung sollten dringend Maßnahmen der Grundbildung im Rechen empfohlen werden",D39)))</formula>
    </cfRule>
  </conditionalFormatting>
  <conditionalFormatting sqref="D12">
    <cfRule type="containsText" dxfId="1" priority="2" operator="containsText" text="Empfehlung: Vor einer Weiterqualifizierung sollten dringend Maßnahmen der Grundbildung im Schreiben empfohlen werde">
      <formula>NOT(ISERROR(SEARCH("Empfehlung: Vor einer Weiterqualifizierung sollten dringend Maßnahmen der Grundbildung im Schreiben empfohlen werde",D12)))</formula>
    </cfRule>
  </conditionalFormatting>
  <conditionalFormatting sqref="D20">
    <cfRule type="containsText" dxfId="0" priority="1" operator="containsText" text="Empfehlung: Vor einer Weiterqualifizierung sollten dringend Maßnahmen der Grundbildung im Lesen empfohlen werden">
      <formula>NOT(ISERROR(SEARCH("Empfehlung: Vor einer Weiterqualifizierung sollten dringend Maßnahmen der Grundbildung im Lesen empfohlen werden",D20)))</formula>
    </cfRule>
  </conditionalFormatting>
  <dataValidations count="10">
    <dataValidation type="list" allowBlank="1" showInputMessage="1" showErrorMessage="1" promptTitle="Auswertung" prompt="Geben Sie ein, ob die Fragen richtig beantwortet werden." sqref="B16" xr:uid="{B3984490-1386-413F-8550-4AC565170219}">
      <formula1>"Ja, Nein"</formula1>
    </dataValidation>
    <dataValidation type="whole" errorStyle="information" allowBlank="1" showInputMessage="1" showErrorMessage="1" promptTitle="Auswahl" prompt="Geben Sie ein Punkteergebnis zwischen 1 und 4 ein." sqref="B6" xr:uid="{E8F0B3EA-16D9-461E-B221-EFC18584A154}">
      <formula1>1</formula1>
      <formula2>10</formula2>
    </dataValidation>
    <dataValidation type="whole" errorStyle="information" allowBlank="1" showInputMessage="1" showErrorMessage="1" promptTitle="Auswahl" prompt="Geben Sie ein Punkteergebnis zwischen 1 und 10 ein." sqref="B5 B8" xr:uid="{8C9F262C-0474-4B69-B379-0E35108C1291}">
      <formula1>1</formula1>
      <formula2>10</formula2>
    </dataValidation>
    <dataValidation type="whole" errorStyle="information" allowBlank="1" showInputMessage="1" showErrorMessage="1" promptTitle="Auswahl" prompt="Geben Sie ein Punkteergebnis zwischen 1 und 16 ein." sqref="B7" xr:uid="{9EB2CA36-CF0C-4EEB-977D-F4DE3D2BE7C7}">
      <formula1>1</formula1>
      <formula2>10</formula2>
    </dataValidation>
    <dataValidation type="whole" allowBlank="1" showInputMessage="1" showErrorMessage="1" promptTitle="Auswertung" prompt="Geben Sie die gemessene Zeit ein. Der Wert muss über 20 und unter 180 Sekunden liegen." sqref="B17" xr:uid="{3A748A8D-9848-4191-B408-B86C3B7DBE3A}">
      <formula1>20</formula1>
      <formula2>180</formula2>
    </dataValidation>
    <dataValidation type="whole" allowBlank="1" showInputMessage="1" showErrorMessage="1" promptTitle="Auswertung" prompt="Geben Sie die Zahl der fehlerhaft und nicht gelesen Worte ein." sqref="B18" xr:uid="{DD2D9334-6F29-4B21-984C-224E4070A0F3}">
      <formula1>0</formula1>
      <formula2>68</formula2>
    </dataValidation>
    <dataValidation type="whole" allowBlank="1" showInputMessage="1" showErrorMessage="1" sqref="B24:B25 B28" xr:uid="{6E3CAD05-C5AB-4DA7-8568-64CAAE923A10}">
      <formula1>0</formula1>
      <formula2>1</formula2>
    </dataValidation>
    <dataValidation type="whole" allowBlank="1" showInputMessage="1" showErrorMessage="1" sqref="B26:B27 B31:B33" xr:uid="{9A86A9DA-9687-424A-AF69-E1F8575A2543}">
      <formula1>0</formula1>
      <formula2>3</formula2>
    </dataValidation>
    <dataValidation type="whole" allowBlank="1" showInputMessage="1" showErrorMessage="1" sqref="B29:B30 B35" xr:uid="{24EE85C7-80F6-4F2A-8355-35E64E3DC93F}">
      <formula1>0</formula1>
      <formula2>2</formula2>
    </dataValidation>
    <dataValidation type="whole" allowBlank="1" showInputMessage="1" showErrorMessage="1" sqref="B34" xr:uid="{0BD6835C-295F-4C07-9E6E-FEA40EE9EBA6}">
      <formula1>0</formula1>
      <formula2>4</formula2>
    </dataValidation>
  </dataValidations>
  <pageMargins left="0.7" right="0.7" top="0.78740157499999996" bottom="0.78740157499999996" header="0.3" footer="0.3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Ja_Nein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Kunz, Arno</dc:creator>
  <cp:lastModifiedBy>Kunz, Arno</cp:lastModifiedBy>
  <cp:lastPrinted>2026-02-25T14:41:40Z</cp:lastPrinted>
  <dcterms:created xsi:type="dcterms:W3CDTF">2026-02-09T11:02:50Z</dcterms:created>
  <dcterms:modified xsi:type="dcterms:W3CDTF">2026-02-25T15:05:35Z</dcterms:modified>
</cp:coreProperties>
</file>